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4"/>
  </bookViews>
  <sheets>
    <sheet name="W-6.1" sheetId="1" r:id="rId1"/>
    <sheet name="W-5" sheetId="2" r:id="rId2"/>
    <sheet name="W-4" sheetId="3" r:id="rId3"/>
    <sheet name="W-2.1" sheetId="4" r:id="rId4"/>
    <sheet name="W-3.6" sheetId="5" r:id="rId5"/>
    <sheet name="W-1.12T" sheetId="6" r:id="rId6"/>
  </sheets>
  <definedNames/>
  <calcPr fullCalcOnLoad="1"/>
</workbook>
</file>

<file path=xl/sharedStrings.xml><?xml version="1.0" encoding="utf-8"?>
<sst xmlns="http://schemas.openxmlformats.org/spreadsheetml/2006/main" count="178" uniqueCount="79">
  <si>
    <t>Lp.</t>
  </si>
  <si>
    <r>
      <t xml:space="preserve">Płatnik/Nabywca </t>
    </r>
    <r>
      <rPr>
        <sz val="9"/>
        <rFont val="Times New Roman"/>
        <family val="1"/>
      </rPr>
      <t>(wpisać nazwę jednostki)</t>
    </r>
  </si>
  <si>
    <t>Adres punktu poboru:</t>
  </si>
  <si>
    <t>NIP</t>
  </si>
  <si>
    <t>REGON</t>
  </si>
  <si>
    <r>
      <t xml:space="preserve">Nazwa </t>
    </r>
    <r>
      <rPr>
        <b/>
        <sz val="11"/>
        <rFont val="Times New Roman"/>
        <family val="1"/>
      </rPr>
      <t>obecnego dostawcy gazu.</t>
    </r>
  </si>
  <si>
    <t>Nr punktu poboru:</t>
  </si>
  <si>
    <t>Grupa taryfowa</t>
  </si>
  <si>
    <t>Moc umowna</t>
  </si>
  <si>
    <t>Roczne zużycie gazu w  kWh za 2014 r.</t>
  </si>
  <si>
    <t>Roczne zużycie gazu w  m3 za 2014 r.</t>
  </si>
  <si>
    <t>Zakład Gospodarki Komunalnej i Mieszkaniowej w Chełmcu, ul. Papieska 2, 33-395 Chełmiec</t>
  </si>
  <si>
    <t>Budynek krytej pływalni Chełmiec, ul. Marcinkowicka, nr działki 352/6, 355, 356</t>
  </si>
  <si>
    <t>734-26-76-891</t>
  </si>
  <si>
    <t>PGNiG Obrót  Detaliczny  Sp. z o.o.</t>
  </si>
  <si>
    <t>brak (nowy punkt)</t>
  </si>
  <si>
    <t>W-6.1</t>
  </si>
  <si>
    <t>SUMA</t>
  </si>
  <si>
    <t>Zespół Szkół w Wielogłowach</t>
  </si>
  <si>
    <t>33-311 Wielogłowy, Wielogłowy 56</t>
  </si>
  <si>
    <t>734-270-00-69</t>
  </si>
  <si>
    <t>Polskie Górnictwo Naftowe i Gazownictwo SA, Karpacki Oddział Obrotu Gazemj w Tarnowie, ul. Wita Stwosza 7, 33-100 Tarnów</t>
  </si>
  <si>
    <t>W-5</t>
  </si>
  <si>
    <t>Zespół Szkół w Piątkowej</t>
  </si>
  <si>
    <t>Piątkowa 1, 33-300 Nowy Sącz</t>
  </si>
  <si>
    <t>PGNiG</t>
  </si>
  <si>
    <t xml:space="preserve">Zespół Szkół w Chełmcu </t>
  </si>
  <si>
    <t>ul. Marcinkowicka 9, 33-395 Chełmiec</t>
  </si>
  <si>
    <t>734-27-00-106</t>
  </si>
  <si>
    <t>197[kWh]</t>
  </si>
  <si>
    <t>734-27-00-107</t>
  </si>
  <si>
    <t>0080244</t>
  </si>
  <si>
    <t>208[kWh]</t>
  </si>
  <si>
    <t>budynek socjalny, Chełmiec, Ul. Magazynowa,  działka 224/4, 223/7</t>
  </si>
  <si>
    <t>Szkoła Podstawowa w Januszowej</t>
  </si>
  <si>
    <t>Januszowa 5, 33-300 Nowy Sącz</t>
  </si>
  <si>
    <t>734-27-61-071</t>
  </si>
  <si>
    <t>PGNiG S.A.Karpacki Oddział w Tarnowie</t>
  </si>
  <si>
    <t>W -4</t>
  </si>
  <si>
    <t>Zespół Szkół w Paszynie - Paszyn 410; 33 - 326 Mogilno</t>
  </si>
  <si>
    <t>Paszyn 410 - budynek główny szkoły</t>
  </si>
  <si>
    <t>734 30 48 777</t>
  </si>
  <si>
    <t>Polskie Górnictwo Naftowe i Gazowe S.A.  Warszawa</t>
  </si>
  <si>
    <t>W - 4</t>
  </si>
  <si>
    <r>
      <t>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</si>
  <si>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Zespół Szkół
w Librantowej</t>
  </si>
  <si>
    <t>Librantowa 86
 33-300
 Nowy Sącz</t>
  </si>
  <si>
    <t>PGNiG Obrót
 Detaliczny 
Sp. z o.o.</t>
  </si>
  <si>
    <t>W-4</t>
  </si>
  <si>
    <t xml:space="preserve">
 54 kW</t>
  </si>
  <si>
    <t>Gminny Ośrodek Kultury w Chełmcu z siedzibą w Klęczanach, 33-394 Klęczany 1</t>
  </si>
  <si>
    <t>Kurów 17, 33-311 Wielogłowy gm. Chełmiec</t>
  </si>
  <si>
    <t>PGNiG Obrót Detaliczny Sp. z o.o. Region Karpacki, BOK Nowy Sącz, Lwowska 105, 33-300 Nowy Sącz</t>
  </si>
  <si>
    <t>W-2.1</t>
  </si>
  <si>
    <t>Paszyn 454 - sala gimnastyczna</t>
  </si>
  <si>
    <t>Polskie Górnictwo Naftowe i Gazowe S.A. w Warszawie z siedzibą przy ul. Marcina Kasprzaka 25, 01 - 224 Warszawa</t>
  </si>
  <si>
    <t>W - 3.6</t>
  </si>
  <si>
    <r>
      <t>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</si>
  <si>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ul. Marcinkowicka 25, 33-395 Chełmiec</t>
  </si>
  <si>
    <t>W-3.6</t>
  </si>
  <si>
    <t>33-311 Wielogłowy 45</t>
  </si>
  <si>
    <t>PGNiG Obrót Detaliczny Sp. z o.o.</t>
  </si>
  <si>
    <t>W.3.6</t>
  </si>
  <si>
    <t>Gminny Ośrodek Pomocy Społecznej w Chełmcu</t>
  </si>
  <si>
    <t>Chełmiec, ul. Marcinkowicka 6</t>
  </si>
  <si>
    <t>734-27-85-999</t>
  </si>
  <si>
    <t>PGNiG SA  Warszawa</t>
  </si>
  <si>
    <t>N9838081</t>
  </si>
  <si>
    <r>
      <t>10m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</si>
  <si>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t>Gmina Chełmiec, ul. Papiueska 21, 33-395 Chełmiec</t>
  </si>
  <si>
    <t>Chełmiec, ul. Batalionów Chłopskich 43b</t>
  </si>
  <si>
    <t>734-344-57-68</t>
  </si>
  <si>
    <t>Ochotnicza Straż Pożarna w Paszynie, Paszyn 262, 33-326 Mogilno</t>
  </si>
  <si>
    <t>734-29-71-868</t>
  </si>
  <si>
    <t>Chełmiec, ul. Papieska 2</t>
  </si>
  <si>
    <t>33-326 Paszyn 245,</t>
  </si>
  <si>
    <t>W-1.12T</t>
  </si>
  <si>
    <t>734-27-00-108</t>
  </si>
  <si>
    <r>
      <t xml:space="preserve">do 10 m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</si>
</sst>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0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textRotation="90" wrapText="1"/>
    </xf>
    <xf numFmtId="164" fontId="1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4" fontId="9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workbookViewId="0" topLeftCell="A1">
      <selection activeCell="H16" sqref="H16"/>
    </sheetView>
  </sheetViews>
  <sheetFormatPr defaultColWidth="12.57421875" defaultRowHeight="12.75"/>
  <cols>
    <col min="1" max="16384" width="11.57421875" style="0" customWidth="1"/>
  </cols>
  <sheetData>
    <row r="1" spans="1:11" ht="4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31.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24.75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4">
        <v>1</v>
      </c>
      <c r="B5" s="5" t="s">
        <v>11</v>
      </c>
      <c r="C5" s="5" t="s">
        <v>12</v>
      </c>
      <c r="D5" s="5" t="s">
        <v>13</v>
      </c>
      <c r="E5" s="5">
        <v>490752163</v>
      </c>
      <c r="F5" s="6" t="s">
        <v>14</v>
      </c>
      <c r="G5" s="5" t="s">
        <v>15</v>
      </c>
      <c r="H5" s="5" t="s">
        <v>16</v>
      </c>
      <c r="I5" s="5">
        <v>94</v>
      </c>
      <c r="J5" s="4">
        <v>1034681</v>
      </c>
      <c r="K5" s="4">
        <v>92556</v>
      </c>
    </row>
    <row r="6" spans="9:11" ht="12.75">
      <c r="I6" s="7" t="s">
        <v>17</v>
      </c>
      <c r="J6" s="7">
        <f>SUM(J5)</f>
        <v>1034681</v>
      </c>
      <c r="K6" s="7">
        <f>SUM(K5)</f>
        <v>92556</v>
      </c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workbookViewId="0" topLeftCell="A4">
      <selection activeCell="H9" sqref="H9"/>
    </sheetView>
  </sheetViews>
  <sheetFormatPr defaultColWidth="12.57421875" defaultRowHeight="12.75"/>
  <cols>
    <col min="1" max="16384" width="11.5742187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42.7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21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46.5" customHeight="1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4">
        <v>1</v>
      </c>
      <c r="B5" s="5" t="s">
        <v>18</v>
      </c>
      <c r="C5" s="5" t="s">
        <v>19</v>
      </c>
      <c r="D5" s="5" t="s">
        <v>20</v>
      </c>
      <c r="E5" s="5">
        <v>490670436</v>
      </c>
      <c r="F5" s="5" t="s">
        <v>21</v>
      </c>
      <c r="G5" s="5">
        <v>80098</v>
      </c>
      <c r="H5" s="5" t="s">
        <v>22</v>
      </c>
      <c r="I5" s="5">
        <v>307</v>
      </c>
      <c r="J5" s="4">
        <v>481339</v>
      </c>
      <c r="K5" s="4">
        <v>43119</v>
      </c>
    </row>
    <row r="6" spans="1:11" ht="12.75">
      <c r="A6" s="8">
        <v>2</v>
      </c>
      <c r="B6" s="6" t="s">
        <v>23</v>
      </c>
      <c r="C6" s="6" t="s">
        <v>24</v>
      </c>
      <c r="D6" s="6">
        <v>7342572849</v>
      </c>
      <c r="E6" s="6">
        <v>490670287</v>
      </c>
      <c r="F6" s="6" t="s">
        <v>25</v>
      </c>
      <c r="G6" s="6">
        <v>8888701</v>
      </c>
      <c r="H6" s="6" t="s">
        <v>22</v>
      </c>
      <c r="I6" s="6">
        <v>307</v>
      </c>
      <c r="J6" s="9">
        <v>154652</v>
      </c>
      <c r="K6" s="9">
        <v>30481</v>
      </c>
    </row>
    <row r="7" spans="1:11" ht="12.75">
      <c r="A7" s="8">
        <v>3</v>
      </c>
      <c r="B7" s="10" t="s">
        <v>26</v>
      </c>
      <c r="C7" s="10" t="s">
        <v>27</v>
      </c>
      <c r="D7" s="10" t="s">
        <v>28</v>
      </c>
      <c r="E7" s="10">
        <v>490670130</v>
      </c>
      <c r="F7" s="10" t="s">
        <v>25</v>
      </c>
      <c r="G7" s="10">
        <v>8888532</v>
      </c>
      <c r="H7" s="10" t="s">
        <v>22</v>
      </c>
      <c r="I7" s="10" t="s">
        <v>29</v>
      </c>
      <c r="J7" s="11">
        <v>437210</v>
      </c>
      <c r="K7" s="11">
        <v>39350</v>
      </c>
    </row>
    <row r="8" spans="1:11" ht="12.75">
      <c r="A8" s="8">
        <v>4</v>
      </c>
      <c r="B8" s="10" t="s">
        <v>26</v>
      </c>
      <c r="C8" s="10" t="s">
        <v>27</v>
      </c>
      <c r="D8" s="10" t="s">
        <v>30</v>
      </c>
      <c r="E8" s="10">
        <v>490670130</v>
      </c>
      <c r="F8" s="10" t="s">
        <v>25</v>
      </c>
      <c r="G8" s="12" t="s">
        <v>31</v>
      </c>
      <c r="H8" s="10" t="s">
        <v>22</v>
      </c>
      <c r="I8" s="10" t="s">
        <v>32</v>
      </c>
      <c r="J8" s="11">
        <v>459046</v>
      </c>
      <c r="K8" s="11">
        <v>39950</v>
      </c>
    </row>
    <row r="9" spans="1:11" ht="12.75">
      <c r="A9" s="8">
        <v>5</v>
      </c>
      <c r="B9" s="5" t="s">
        <v>11</v>
      </c>
      <c r="C9" s="5" t="s">
        <v>33</v>
      </c>
      <c r="D9" s="5" t="s">
        <v>13</v>
      </c>
      <c r="E9" s="5">
        <v>490752163</v>
      </c>
      <c r="F9" s="6" t="s">
        <v>14</v>
      </c>
      <c r="G9" s="5" t="s">
        <v>15</v>
      </c>
      <c r="H9" s="10" t="s">
        <v>22</v>
      </c>
      <c r="I9" s="10">
        <v>18</v>
      </c>
      <c r="J9" s="11">
        <v>313012</v>
      </c>
      <c r="K9" s="11">
        <v>28000</v>
      </c>
    </row>
    <row r="10" spans="9:11" ht="12.75">
      <c r="I10" s="13" t="s">
        <v>17</v>
      </c>
      <c r="J10" s="13">
        <f>SUM(J5:J9)</f>
        <v>1845259</v>
      </c>
      <c r="K10" s="13">
        <f>SUM(K5:K9)</f>
        <v>180900</v>
      </c>
    </row>
    <row r="11" ht="12.75">
      <c r="J11" s="14"/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workbookViewId="0" topLeftCell="A1">
      <selection activeCell="K10" sqref="K10"/>
    </sheetView>
  </sheetViews>
  <sheetFormatPr defaultColWidth="12.57421875" defaultRowHeight="12.75"/>
  <cols>
    <col min="1" max="16384" width="11.5742187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32.2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36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24" customHeight="1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8">
        <v>1</v>
      </c>
      <c r="B5" s="15" t="s">
        <v>34</v>
      </c>
      <c r="C5" s="15" t="s">
        <v>35</v>
      </c>
      <c r="D5" s="15" t="s">
        <v>36</v>
      </c>
      <c r="E5" s="15">
        <v>490670152</v>
      </c>
      <c r="F5" s="15" t="s">
        <v>37</v>
      </c>
      <c r="G5" s="15">
        <v>8888767</v>
      </c>
      <c r="H5" s="15" t="s">
        <v>38</v>
      </c>
      <c r="I5" s="15">
        <v>110</v>
      </c>
      <c r="J5" s="15">
        <v>113183</v>
      </c>
      <c r="K5" s="16">
        <v>10168</v>
      </c>
    </row>
    <row r="6" spans="1:11" ht="12.75">
      <c r="A6" s="17">
        <v>2</v>
      </c>
      <c r="B6" s="6" t="s">
        <v>39</v>
      </c>
      <c r="C6" s="6" t="s">
        <v>40</v>
      </c>
      <c r="D6" s="6" t="s">
        <v>41</v>
      </c>
      <c r="E6" s="6">
        <v>492943855</v>
      </c>
      <c r="F6" s="6" t="s">
        <v>42</v>
      </c>
      <c r="G6" s="6">
        <v>8888710</v>
      </c>
      <c r="H6" s="6" t="s">
        <v>43</v>
      </c>
      <c r="I6" s="18" t="s">
        <v>44</v>
      </c>
      <c r="J6" s="6">
        <v>137795</v>
      </c>
      <c r="K6" s="9">
        <v>12324</v>
      </c>
    </row>
    <row r="7" spans="1:11" ht="12.75">
      <c r="A7" s="8">
        <v>3</v>
      </c>
      <c r="B7" s="6" t="s">
        <v>45</v>
      </c>
      <c r="C7" s="6" t="s">
        <v>46</v>
      </c>
      <c r="D7" s="6">
        <v>7343109734</v>
      </c>
      <c r="E7" s="6">
        <v>120071850</v>
      </c>
      <c r="F7" s="6" t="s">
        <v>47</v>
      </c>
      <c r="G7" s="6">
        <v>8888756</v>
      </c>
      <c r="H7" s="6" t="s">
        <v>48</v>
      </c>
      <c r="I7" s="6" t="s">
        <v>49</v>
      </c>
      <c r="J7" s="19">
        <v>122777</v>
      </c>
      <c r="K7" s="20">
        <v>10991</v>
      </c>
    </row>
    <row r="8" spans="9:11" ht="12.75">
      <c r="I8" s="13" t="s">
        <v>17</v>
      </c>
      <c r="J8" s="13">
        <f>SUM(J5:J7)</f>
        <v>373755</v>
      </c>
      <c r="K8" s="21">
        <f>SUM(K5:K7)</f>
        <v>33483</v>
      </c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workbookViewId="0" topLeftCell="A1">
      <selection activeCell="F16" sqref="F16"/>
    </sheetView>
  </sheetViews>
  <sheetFormatPr defaultColWidth="12.57421875" defaultRowHeight="12.75"/>
  <cols>
    <col min="1" max="16384" width="11.5742187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35.2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29.25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8">
        <v>1</v>
      </c>
      <c r="B5" s="6" t="s">
        <v>50</v>
      </c>
      <c r="C5" s="6" t="s">
        <v>51</v>
      </c>
      <c r="D5" s="6">
        <v>7342559837</v>
      </c>
      <c r="E5" s="6">
        <v>1286820</v>
      </c>
      <c r="F5" s="6" t="s">
        <v>52</v>
      </c>
      <c r="G5" s="6">
        <v>8747140</v>
      </c>
      <c r="H5" s="6" t="s">
        <v>53</v>
      </c>
      <c r="I5" s="6">
        <v>18</v>
      </c>
      <c r="J5" s="6">
        <v>8678</v>
      </c>
      <c r="K5" s="9">
        <v>791</v>
      </c>
    </row>
    <row r="6" spans="9:11" ht="12.75">
      <c r="I6" s="13" t="s">
        <v>17</v>
      </c>
      <c r="J6" s="13">
        <v>8678</v>
      </c>
      <c r="K6" s="21">
        <v>791</v>
      </c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0" zoomScaleNormal="80" workbookViewId="0" topLeftCell="A1">
      <selection activeCell="E17" sqref="E17"/>
    </sheetView>
  </sheetViews>
  <sheetFormatPr defaultColWidth="12.57421875" defaultRowHeight="12.75"/>
  <cols>
    <col min="1" max="16384" width="11.5742187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24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31.5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24.75" customHeight="1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17">
        <v>1</v>
      </c>
      <c r="B5" s="6" t="s">
        <v>39</v>
      </c>
      <c r="C5" s="6" t="s">
        <v>54</v>
      </c>
      <c r="D5" s="6" t="s">
        <v>41</v>
      </c>
      <c r="E5" s="6">
        <v>492943855</v>
      </c>
      <c r="F5" s="6" t="s">
        <v>55</v>
      </c>
      <c r="G5" s="6">
        <v>8888993</v>
      </c>
      <c r="H5" s="6" t="s">
        <v>56</v>
      </c>
      <c r="I5" s="6" t="s">
        <v>57</v>
      </c>
      <c r="J5" s="6">
        <v>70698</v>
      </c>
      <c r="K5" s="9">
        <v>6327</v>
      </c>
    </row>
    <row r="6" spans="1:11" ht="12.75">
      <c r="A6" s="8">
        <v>2</v>
      </c>
      <c r="B6" s="22" t="s">
        <v>11</v>
      </c>
      <c r="C6" s="6" t="s">
        <v>58</v>
      </c>
      <c r="D6" s="6" t="s">
        <v>13</v>
      </c>
      <c r="E6" s="6">
        <v>490752163</v>
      </c>
      <c r="F6" s="6" t="s">
        <v>14</v>
      </c>
      <c r="G6" s="6">
        <v>8102132</v>
      </c>
      <c r="H6" s="6" t="s">
        <v>59</v>
      </c>
      <c r="I6" s="6">
        <v>110</v>
      </c>
      <c r="J6" s="6">
        <v>155778</v>
      </c>
      <c r="K6" s="9">
        <v>14000</v>
      </c>
    </row>
    <row r="7" spans="1:11" ht="12.75">
      <c r="A7" s="8">
        <v>3</v>
      </c>
      <c r="B7" s="22" t="s">
        <v>11</v>
      </c>
      <c r="C7" s="6" t="s">
        <v>60</v>
      </c>
      <c r="D7" s="6" t="s">
        <v>13</v>
      </c>
      <c r="E7" s="6">
        <v>490752163</v>
      </c>
      <c r="F7" s="6" t="s">
        <v>61</v>
      </c>
      <c r="G7" s="6">
        <v>8740248</v>
      </c>
      <c r="H7" s="6" t="s">
        <v>62</v>
      </c>
      <c r="I7" s="6">
        <v>110</v>
      </c>
      <c r="J7" s="6">
        <v>715</v>
      </c>
      <c r="K7" s="9">
        <v>8000</v>
      </c>
    </row>
    <row r="8" spans="1:11" ht="12.75">
      <c r="A8" s="8">
        <v>4</v>
      </c>
      <c r="B8" s="6" t="s">
        <v>63</v>
      </c>
      <c r="C8" s="6" t="s">
        <v>64</v>
      </c>
      <c r="D8" s="6" t="s">
        <v>65</v>
      </c>
      <c r="E8" s="6">
        <v>492024261</v>
      </c>
      <c r="F8" s="6" t="s">
        <v>66</v>
      </c>
      <c r="G8" s="23" t="s">
        <v>67</v>
      </c>
      <c r="H8" s="6" t="s">
        <v>59</v>
      </c>
      <c r="I8" s="6" t="s">
        <v>68</v>
      </c>
      <c r="J8" s="6">
        <v>7873</v>
      </c>
      <c r="K8" s="9">
        <v>1898</v>
      </c>
    </row>
    <row r="9" spans="1:11" ht="12.75">
      <c r="A9" s="8">
        <v>5</v>
      </c>
      <c r="B9" s="6" t="s">
        <v>69</v>
      </c>
      <c r="C9" s="6" t="s">
        <v>70</v>
      </c>
      <c r="D9" s="6" t="s">
        <v>71</v>
      </c>
      <c r="E9" s="24">
        <v>491892127</v>
      </c>
      <c r="F9" s="6" t="s">
        <v>66</v>
      </c>
      <c r="G9" s="6">
        <v>8000545</v>
      </c>
      <c r="H9" s="6" t="s">
        <v>59</v>
      </c>
      <c r="I9" s="6" t="s">
        <v>68</v>
      </c>
      <c r="J9" s="6">
        <v>24933</v>
      </c>
      <c r="K9" s="9">
        <v>2240</v>
      </c>
    </row>
    <row r="10" spans="1:11" ht="12.75">
      <c r="A10" s="8">
        <v>6</v>
      </c>
      <c r="B10" s="6" t="s">
        <v>69</v>
      </c>
      <c r="C10" s="6" t="s">
        <v>72</v>
      </c>
      <c r="D10" s="6" t="s">
        <v>73</v>
      </c>
      <c r="E10" s="24">
        <v>492893726</v>
      </c>
      <c r="F10" s="6" t="s">
        <v>66</v>
      </c>
      <c r="G10" s="6">
        <v>8888712</v>
      </c>
      <c r="H10" s="6" t="s">
        <v>59</v>
      </c>
      <c r="I10" s="6" t="s">
        <v>68</v>
      </c>
      <c r="J10" s="6">
        <v>40094</v>
      </c>
      <c r="K10" s="9">
        <v>3603</v>
      </c>
    </row>
    <row r="11" spans="1:11" ht="12.75">
      <c r="A11" s="8">
        <v>7</v>
      </c>
      <c r="B11" s="6" t="s">
        <v>69</v>
      </c>
      <c r="C11" s="6" t="s">
        <v>74</v>
      </c>
      <c r="D11" s="6" t="s">
        <v>71</v>
      </c>
      <c r="E11" s="24">
        <v>491892127</v>
      </c>
      <c r="F11" s="6" t="s">
        <v>66</v>
      </c>
      <c r="G11" s="6">
        <v>8888113</v>
      </c>
      <c r="H11" s="6" t="s">
        <v>59</v>
      </c>
      <c r="I11" s="6" t="s">
        <v>68</v>
      </c>
      <c r="J11" s="6">
        <v>58980</v>
      </c>
      <c r="K11" s="9">
        <v>5294</v>
      </c>
    </row>
    <row r="12" spans="9:11" ht="12.75">
      <c r="I12" s="13" t="s">
        <v>17</v>
      </c>
      <c r="J12" s="13">
        <f>SUM(J5:J11)</f>
        <v>359071</v>
      </c>
      <c r="K12" s="21">
        <f>SUM(K5:K11)</f>
        <v>41362</v>
      </c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workbookViewId="0" topLeftCell="A1">
      <selection activeCell="I22" sqref="I22"/>
    </sheetView>
  </sheetViews>
  <sheetFormatPr defaultColWidth="12.57421875" defaultRowHeight="12.75"/>
  <cols>
    <col min="1" max="16384" width="11.57421875" style="0" customWidth="1"/>
  </cols>
  <sheetData>
    <row r="1" spans="1:11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</row>
    <row r="2" spans="1:11" ht="31.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ht="29.25" customHeight="1">
      <c r="A3" s="1"/>
      <c r="B3" s="1"/>
      <c r="C3" s="1"/>
      <c r="D3" s="1"/>
      <c r="E3" s="1"/>
      <c r="F3" s="1"/>
      <c r="G3" s="1"/>
      <c r="H3" s="2"/>
      <c r="I3" s="2"/>
      <c r="J3" s="3"/>
      <c r="K3" s="3"/>
    </row>
    <row r="4" spans="1:11" ht="12.75">
      <c r="A4" s="1"/>
      <c r="B4" s="1"/>
      <c r="C4" s="1"/>
      <c r="D4" s="1"/>
      <c r="E4" s="1"/>
      <c r="F4" s="1"/>
      <c r="G4" s="1"/>
      <c r="H4" s="2"/>
      <c r="I4" s="2"/>
      <c r="J4" s="3"/>
      <c r="K4" s="3"/>
    </row>
    <row r="5" spans="1:11" ht="12.75">
      <c r="A5" s="8">
        <v>1</v>
      </c>
      <c r="B5" s="25" t="s">
        <v>11</v>
      </c>
      <c r="C5" s="6" t="s">
        <v>75</v>
      </c>
      <c r="D5" s="6" t="s">
        <v>13</v>
      </c>
      <c r="E5" s="6">
        <v>490752163</v>
      </c>
      <c r="F5" s="6" t="s">
        <v>61</v>
      </c>
      <c r="G5" s="6">
        <v>8888707</v>
      </c>
      <c r="H5" s="6" t="s">
        <v>76</v>
      </c>
      <c r="I5" s="6">
        <v>110</v>
      </c>
      <c r="J5" s="6">
        <v>110</v>
      </c>
      <c r="K5" s="9">
        <v>10</v>
      </c>
    </row>
    <row r="6" spans="1:11" ht="12.75">
      <c r="A6" s="8">
        <v>2</v>
      </c>
      <c r="B6" s="10" t="s">
        <v>26</v>
      </c>
      <c r="C6" s="10" t="s">
        <v>27</v>
      </c>
      <c r="D6" s="10" t="s">
        <v>77</v>
      </c>
      <c r="E6" s="10">
        <v>490670130</v>
      </c>
      <c r="F6" s="10" t="s">
        <v>25</v>
      </c>
      <c r="G6" s="10">
        <v>8888530</v>
      </c>
      <c r="H6" s="10" t="s">
        <v>76</v>
      </c>
      <c r="I6" s="10" t="s">
        <v>78</v>
      </c>
      <c r="J6" s="10">
        <v>1745</v>
      </c>
      <c r="K6" s="11">
        <v>160</v>
      </c>
    </row>
    <row r="7" spans="9:11" ht="12.75">
      <c r="I7" s="13" t="s">
        <v>17</v>
      </c>
      <c r="J7" s="13">
        <f>SUM(J5:J6)</f>
        <v>1855</v>
      </c>
      <c r="K7" s="21">
        <f>SUM(K5:K6)</f>
        <v>170</v>
      </c>
    </row>
  </sheetData>
  <sheetProtection selectLockedCells="1" selectUnlockedCells="1"/>
  <mergeCells count="1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Potoczek</dc:creator>
  <cp:keywords/>
  <dc:description/>
  <cp:lastModifiedBy>Radosław Potoczek</cp:lastModifiedBy>
  <dcterms:created xsi:type="dcterms:W3CDTF">2015-09-24T06:38:03Z</dcterms:created>
  <dcterms:modified xsi:type="dcterms:W3CDTF">2015-10-07T11:14:33Z</dcterms:modified>
  <cp:category/>
  <cp:version/>
  <cp:contentType/>
  <cp:contentStatus/>
  <cp:revision>6</cp:revision>
</cp:coreProperties>
</file>